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4A98CA33-A59A-4187-9283-4E3F3C633639}" xr6:coauthVersionLast="47" xr6:coauthVersionMax="47" xr10:uidLastSave="{00000000-0000-0000-0000-000000000000}"/>
  <bookViews>
    <workbookView xWindow="28680" yWindow="180" windowWidth="29040" windowHeight="15840" xr2:uid="{00000000-000D-0000-FFFF-FFFF00000000}"/>
  </bookViews>
  <sheets>
    <sheet name="7 dagars" sheetId="6" r:id="rId1"/>
    <sheet name="Data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8" l="1"/>
  <c r="H35" i="8" s="1"/>
  <c r="C31" i="8"/>
  <c r="H34" i="8" s="1"/>
  <c r="C30" i="8"/>
  <c r="H18" i="8" s="1"/>
  <c r="C29" i="8"/>
  <c r="H17" i="8" s="1"/>
  <c r="C28" i="8"/>
  <c r="H33" i="8" s="1"/>
  <c r="C27" i="8"/>
  <c r="H32" i="8" s="1"/>
  <c r="C26" i="8"/>
  <c r="H16" i="8" s="1"/>
  <c r="C25" i="8"/>
  <c r="H15" i="8" s="1"/>
  <c r="B32" i="8"/>
  <c r="G35" i="8" s="1"/>
  <c r="B31" i="8"/>
  <c r="G34" i="8" s="1"/>
  <c r="B30" i="8"/>
  <c r="G18" i="8" s="1"/>
  <c r="B29" i="8"/>
  <c r="G17" i="8" s="1"/>
  <c r="B28" i="8"/>
  <c r="G33" i="8" s="1"/>
  <c r="B27" i="8"/>
  <c r="G32" i="8" s="1"/>
  <c r="B26" i="8"/>
  <c r="G16" i="8" s="1"/>
  <c r="B25" i="8"/>
  <c r="G15" i="8" s="1"/>
  <c r="C24" i="8"/>
  <c r="H31" i="8" s="1"/>
  <c r="C23" i="8"/>
  <c r="H30" i="8" s="1"/>
  <c r="C22" i="8"/>
  <c r="H14" i="8" s="1"/>
  <c r="C21" i="8"/>
  <c r="H13" i="8" s="1"/>
  <c r="B24" i="8"/>
  <c r="G31" i="8" s="1"/>
  <c r="B23" i="8"/>
  <c r="G30" i="8" s="1"/>
  <c r="B22" i="8"/>
  <c r="G14" i="8" s="1"/>
  <c r="B21" i="8"/>
  <c r="G13" i="8" s="1"/>
  <c r="C20" i="8"/>
  <c r="H29" i="8" s="1"/>
  <c r="C19" i="8"/>
  <c r="H28" i="8" s="1"/>
  <c r="C18" i="8"/>
  <c r="H12" i="8" s="1"/>
  <c r="C17" i="8"/>
  <c r="H11" i="8" s="1"/>
  <c r="C16" i="8"/>
  <c r="H27" i="8" s="1"/>
  <c r="C15" i="8"/>
  <c r="H26" i="8" s="1"/>
  <c r="C14" i="8"/>
  <c r="H10" i="8" s="1"/>
  <c r="C13" i="8"/>
  <c r="H9" i="8" s="1"/>
  <c r="C12" i="8"/>
  <c r="H25" i="8" s="1"/>
  <c r="C11" i="8"/>
  <c r="H24" i="8" s="1"/>
  <c r="C10" i="8"/>
  <c r="H8" i="8" s="1"/>
  <c r="C9" i="8"/>
  <c r="H7" i="8" s="1"/>
  <c r="C8" i="8"/>
  <c r="H23" i="8" s="1"/>
  <c r="C7" i="8"/>
  <c r="H22" i="8" s="1"/>
  <c r="C6" i="8"/>
  <c r="H6" i="8" s="1"/>
  <c r="B20" i="8"/>
  <c r="G29" i="8" s="1"/>
  <c r="B19" i="8"/>
  <c r="G28" i="8" s="1"/>
  <c r="B18" i="8"/>
  <c r="G12" i="8" s="1"/>
  <c r="B17" i="8"/>
  <c r="G11" i="8" s="1"/>
  <c r="B16" i="8"/>
  <c r="G27" i="8" s="1"/>
  <c r="B15" i="8"/>
  <c r="G26" i="8" s="1"/>
  <c r="B14" i="8"/>
  <c r="G10" i="8" s="1"/>
  <c r="B13" i="8"/>
  <c r="G9" i="8" s="1"/>
  <c r="B12" i="8"/>
  <c r="G25" i="8" s="1"/>
  <c r="B11" i="8"/>
  <c r="G24" i="8" s="1"/>
  <c r="B10" i="8"/>
  <c r="G8" i="8" s="1"/>
  <c r="B9" i="8"/>
  <c r="G7" i="8" s="1"/>
  <c r="B8" i="8"/>
  <c r="G23" i="8" s="1"/>
  <c r="B7" i="8"/>
  <c r="G22" i="8" s="1"/>
  <c r="B6" i="8"/>
  <c r="G6" i="8" s="1"/>
  <c r="C5" i="8"/>
  <c r="H5" i="8" s="1"/>
  <c r="B5" i="8"/>
  <c r="G5" i="8" s="1"/>
  <c r="K5" i="8" l="1"/>
  <c r="K6" i="8"/>
  <c r="K10" i="8"/>
  <c r="K7" i="8"/>
  <c r="K9" i="8"/>
  <c r="K8" i="8"/>
  <c r="E6" i="8" a="1"/>
  <c r="E6" i="8" s="1"/>
  <c r="L23" i="6" s="1"/>
  <c r="E5" i="8" a="1"/>
  <c r="E5" i="8" s="1"/>
  <c r="L22" i="6" s="1"/>
  <c r="L12" i="6" l="1"/>
  <c r="L13" i="6"/>
  <c r="L11" i="6"/>
  <c r="D21" i="6" s="1"/>
  <c r="D22" i="6"/>
  <c r="D23" i="6"/>
  <c r="L21" i="6" l="1"/>
</calcChain>
</file>

<file path=xl/sharedStrings.xml><?xml version="1.0" encoding="utf-8"?>
<sst xmlns="http://schemas.openxmlformats.org/spreadsheetml/2006/main" count="44" uniqueCount="35">
  <si>
    <t>Dag 1</t>
  </si>
  <si>
    <t>Dag 2</t>
  </si>
  <si>
    <t>Dag 3</t>
  </si>
  <si>
    <t>Dag 4</t>
  </si>
  <si>
    <t>Dag 5</t>
  </si>
  <si>
    <t>Dag 6</t>
  </si>
  <si>
    <t>Dag 7</t>
  </si>
  <si>
    <t>Systoliskt</t>
  </si>
  <si>
    <t>Diastoliskt</t>
  </si>
  <si>
    <t>Kopieras till Cosmic:</t>
  </si>
  <si>
    <t>Resultat 7 dagars hemblodtrycksmätning</t>
  </si>
  <si>
    <t>Medelblodtryck:</t>
  </si>
  <si>
    <t>Högsta blodtryck:</t>
  </si>
  <si>
    <t>Högsta DBP för max SBP:</t>
  </si>
  <si>
    <t>Lägsta DBP för min SBP:</t>
  </si>
  <si>
    <t>Lägsta blodtryck:</t>
  </si>
  <si>
    <t>Morgon</t>
  </si>
  <si>
    <t>Kväll</t>
  </si>
  <si>
    <t>Morgon 2</t>
  </si>
  <si>
    <t>Kväll 2</t>
  </si>
  <si>
    <t xml:space="preserve"> </t>
  </si>
  <si>
    <t>Startdatum</t>
  </si>
  <si>
    <t>Personnummer</t>
  </si>
  <si>
    <t>Namn</t>
  </si>
  <si>
    <t>Rapport av hemblodtryck</t>
  </si>
  <si>
    <t>Sign:</t>
  </si>
  <si>
    <t>Medelvärde morgonsystoliskt:</t>
  </si>
  <si>
    <t>Medelvärde morgondiastoliskt:</t>
  </si>
  <si>
    <t>Medelvärde kvällsystoliskt:</t>
  </si>
  <si>
    <t>Medelvärde kvälldiastoliskt:</t>
  </si>
  <si>
    <t>Medeltryck morgon:</t>
  </si>
  <si>
    <t>Medeltryck kväll:</t>
  </si>
  <si>
    <t>Medelvärde systoliskt total:</t>
  </si>
  <si>
    <t>Medelvärde diastoliskt total:</t>
  </si>
  <si>
    <t>Medelvärde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</si>
</sst>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orbel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4" xfId="0" applyBorder="1"/>
    <xf numFmtId="1" fontId="1" fillId="2" borderId="5" xfId="0" applyNumberFormat="1" applyFont="1" applyFill="1" applyBorder="1" applyAlignment="1">
      <alignment horizontal="center"/>
    </xf>
    <xf numFmtId="0" fontId="0" fillId="0" borderId="0" xfId="0" applyBorder="1"/>
    <xf numFmtId="1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3" xfId="0" applyBorder="1"/>
    <xf numFmtId="1" fontId="0" fillId="0" borderId="0" xfId="0" applyNumberFormat="1" applyBorder="1" applyAlignment="1">
      <alignment horizontal="left"/>
    </xf>
    <xf numFmtId="164" fontId="0" fillId="0" borderId="0" xfId="0" applyNumberFormat="1" applyBorder="1" applyAlignment="1">
      <alignment horizontal="left"/>
    </xf>
    <xf numFmtId="0" fontId="0" fillId="0" borderId="11" xfId="0" applyFill="1" applyBorder="1"/>
    <xf numFmtId="0" fontId="0" fillId="0" borderId="12" xfId="0" applyBorder="1"/>
    <xf numFmtId="0" fontId="0" fillId="0" borderId="1" xfId="0" applyNumberFormat="1" applyBorder="1"/>
    <xf numFmtId="0" fontId="0" fillId="0" borderId="15" xfId="0" applyNumberFormat="1" applyBorder="1"/>
    <xf numFmtId="0" fontId="0" fillId="0" borderId="14" xfId="0" applyNumberFormat="1" applyBorder="1"/>
    <xf numFmtId="0" fontId="2" fillId="3" borderId="16" xfId="0" applyFont="1" applyFill="1" applyBorder="1"/>
    <xf numFmtId="0" fontId="2" fillId="3" borderId="17" xfId="0" applyFont="1" applyFill="1" applyBorder="1"/>
    <xf numFmtId="0" fontId="0" fillId="0" borderId="13" xfId="0" applyNumberFormat="1" applyBorder="1"/>
    <xf numFmtId="0" fontId="0" fillId="0" borderId="3" xfId="0" applyNumberFormat="1" applyBorder="1"/>
    <xf numFmtId="0" fontId="0" fillId="0" borderId="11" xfId="0" applyNumberFormat="1" applyBorder="1"/>
    <xf numFmtId="0" fontId="2" fillId="3" borderId="18" xfId="0" applyFont="1" applyFill="1" applyBorder="1"/>
    <xf numFmtId="0" fontId="2" fillId="3" borderId="19" xfId="0" applyFont="1" applyFill="1" applyBorder="1"/>
    <xf numFmtId="0" fontId="3" fillId="3" borderId="4" xfId="0" applyFont="1" applyFill="1" applyBorder="1"/>
    <xf numFmtId="0" fontId="0" fillId="0" borderId="0" xfId="0" applyBorder="1" applyAlignment="1">
      <alignment horizontal="right"/>
    </xf>
    <xf numFmtId="164" fontId="0" fillId="0" borderId="1" xfId="0" applyNumberFormat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4" fillId="0" borderId="12" xfId="0" applyFont="1" applyBorder="1" applyAlignment="1">
      <alignment horizontal="right"/>
    </xf>
    <xf numFmtId="0" fontId="0" fillId="0" borderId="14" xfId="0" applyNumberFormat="1" applyBorder="1" applyProtection="1"/>
    <xf numFmtId="0" fontId="0" fillId="0" borderId="1" xfId="0" applyNumberFormat="1" applyBorder="1" applyProtection="1"/>
    <xf numFmtId="0" fontId="0" fillId="0" borderId="15" xfId="0" applyNumberFormat="1" applyBorder="1" applyProtection="1"/>
    <xf numFmtId="0" fontId="0" fillId="0" borderId="0" xfId="0" applyFill="1"/>
    <xf numFmtId="0" fontId="0" fillId="0" borderId="21" xfId="0" applyBorder="1"/>
    <xf numFmtId="0" fontId="0" fillId="0" borderId="22" xfId="0" applyBorder="1"/>
    <xf numFmtId="0" fontId="1" fillId="2" borderId="5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0" fillId="4" borderId="6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3" xfId="0" applyFill="1" applyBorder="1"/>
    <xf numFmtId="0" fontId="0" fillId="4" borderId="15" xfId="0" applyFill="1" applyBorder="1"/>
    <xf numFmtId="0" fontId="0" fillId="4" borderId="2" xfId="0" applyFill="1" applyBorder="1"/>
    <xf numFmtId="0" fontId="0" fillId="4" borderId="3" xfId="0" applyFill="1" applyBorder="1"/>
    <xf numFmtId="1" fontId="0" fillId="4" borderId="2" xfId="0" applyNumberFormat="1" applyFill="1" applyBorder="1" applyAlignment="1">
      <alignment horizontal="center"/>
    </xf>
    <xf numFmtId="1" fontId="0" fillId="4" borderId="3" xfId="0" applyNumberFormat="1" applyFill="1" applyBorder="1" applyAlignment="1">
      <alignment horizontal="center"/>
    </xf>
    <xf numFmtId="0" fontId="0" fillId="4" borderId="14" xfId="0" applyFill="1" applyBorder="1" applyAlignment="1">
      <alignment horizontal="right"/>
    </xf>
    <xf numFmtId="0" fontId="2" fillId="3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left" vertical="top"/>
    </xf>
  </cellXfs>
  <cellStyles count="1">
    <cellStyle name="Normal" xfId="0" builtinId="0"/>
  </cellStyles>
  <dxfs count="10"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8845</xdr:colOff>
      <xdr:row>3</xdr:row>
      <xdr:rowOff>57150</xdr:rowOff>
    </xdr:from>
    <xdr:to>
      <xdr:col>4</xdr:col>
      <xdr:colOff>138339</xdr:colOff>
      <xdr:row>5</xdr:row>
      <xdr:rowOff>0</xdr:rowOff>
    </xdr:to>
    <xdr:pic>
      <xdr:nvPicPr>
        <xdr:cNvPr id="2" name="Bildobjekt 1" descr="Prima familjeläkarmottagn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445" y="628650"/>
          <a:ext cx="1996394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B11:F18" totalsRowShown="0" headerRowDxfId="8" headerRowBorderDxfId="7" tableBorderDxfId="6" totalsRowBorderDxfId="5">
  <autoFilter ref="B11:F1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 " dataDxfId="4"/>
    <tableColumn id="2" xr3:uid="{00000000-0010-0000-0000-000002000000}" name="Morgon" dataDxfId="3"/>
    <tableColumn id="3" xr3:uid="{00000000-0010-0000-0000-000003000000}" name="Morgon 2" dataDxfId="2"/>
    <tableColumn id="4" xr3:uid="{00000000-0010-0000-0000-000004000000}" name="Kväll" dataDxfId="1"/>
    <tableColumn id="5" xr3:uid="{00000000-0010-0000-0000-000005000000}" name="Kväll 2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S38"/>
  <sheetViews>
    <sheetView tabSelected="1" topLeftCell="A10" zoomScaleNormal="100" workbookViewId="0">
      <selection activeCell="M32" sqref="M32"/>
    </sheetView>
  </sheetViews>
  <sheetFormatPr defaultRowHeight="15" x14ac:dyDescent="0.25"/>
  <cols>
    <col min="2" max="2" width="6.7109375" customWidth="1"/>
    <col min="3" max="3" width="10.140625" customWidth="1"/>
    <col min="4" max="4" width="11.140625" customWidth="1"/>
    <col min="5" max="6" width="10.28515625" customWidth="1"/>
    <col min="8" max="10" width="9.140625" customWidth="1"/>
    <col min="11" max="11" width="21.42578125" bestFit="1" customWidth="1"/>
    <col min="12" max="12" width="12.140625" customWidth="1"/>
    <col min="14" max="14" width="11.5703125" bestFit="1" customWidth="1"/>
    <col min="18" max="18" width="13" bestFit="1" customWidth="1"/>
    <col min="19" max="19" width="10.5703125" bestFit="1" customWidth="1"/>
  </cols>
  <sheetData>
    <row r="5" spans="2:19" ht="18.75" x14ac:dyDescent="0.3">
      <c r="B5" s="14"/>
      <c r="C5" s="14"/>
      <c r="D5" s="14"/>
      <c r="E5" s="14"/>
      <c r="F5" s="14"/>
      <c r="G5" s="14"/>
      <c r="H5" s="29" t="s">
        <v>24</v>
      </c>
    </row>
    <row r="7" spans="2:19" x14ac:dyDescent="0.25">
      <c r="B7" s="52" t="s">
        <v>23</v>
      </c>
      <c r="C7" s="52"/>
      <c r="D7" s="52"/>
      <c r="E7" s="50" t="s">
        <v>22</v>
      </c>
      <c r="F7" s="50"/>
      <c r="G7" s="50" t="s">
        <v>21</v>
      </c>
      <c r="H7" s="50"/>
    </row>
    <row r="8" spans="2:19" x14ac:dyDescent="0.25">
      <c r="B8" s="51"/>
      <c r="C8" s="51"/>
      <c r="D8" s="51"/>
      <c r="E8" s="51"/>
      <c r="F8" s="51"/>
      <c r="G8" s="51"/>
      <c r="H8" s="51"/>
    </row>
    <row r="9" spans="2:19" x14ac:dyDescent="0.25">
      <c r="B9" s="3"/>
      <c r="C9" s="3"/>
      <c r="D9" s="3"/>
      <c r="E9" s="3"/>
      <c r="F9" s="3"/>
    </row>
    <row r="10" spans="2:19" ht="15.75" thickBot="1" x14ac:dyDescent="0.3">
      <c r="B10" s="3"/>
      <c r="C10" s="3"/>
      <c r="D10" s="3"/>
      <c r="E10" s="3"/>
      <c r="F10" s="3"/>
    </row>
    <row r="11" spans="2:19" ht="15.75" thickBot="1" x14ac:dyDescent="0.3">
      <c r="B11" s="25" t="s">
        <v>20</v>
      </c>
      <c r="C11" s="23" t="s">
        <v>16</v>
      </c>
      <c r="D11" s="23" t="s">
        <v>18</v>
      </c>
      <c r="E11" s="23" t="s">
        <v>17</v>
      </c>
      <c r="F11" s="24" t="s">
        <v>19</v>
      </c>
      <c r="K11" s="1" t="s">
        <v>34</v>
      </c>
      <c r="L11" s="2" t="str">
        <f>IFERROR(ROUND(Data!K5,0)&amp;"/"&amp;ROUND(Data!K6,0),"")</f>
        <v/>
      </c>
      <c r="R11" s="4"/>
      <c r="S11" s="4"/>
    </row>
    <row r="12" spans="2:19" x14ac:dyDescent="0.25">
      <c r="B12" s="18" t="s">
        <v>0</v>
      </c>
      <c r="C12" s="20"/>
      <c r="D12" s="21"/>
      <c r="E12" s="21"/>
      <c r="F12" s="22"/>
      <c r="K12" s="34" t="s">
        <v>30</v>
      </c>
      <c r="L12" s="36" t="str">
        <f>IFERROR(ROUND(Data!K7,0)&amp;"/"&amp;ROUND(Data!K8,0),"")</f>
        <v/>
      </c>
      <c r="R12" s="4"/>
      <c r="S12" s="4"/>
    </row>
    <row r="13" spans="2:19" ht="15.75" thickBot="1" x14ac:dyDescent="0.3">
      <c r="B13" s="18" t="s">
        <v>1</v>
      </c>
      <c r="C13" s="17"/>
      <c r="D13" s="15"/>
      <c r="E13" s="15"/>
      <c r="F13" s="16"/>
      <c r="K13" s="35" t="s">
        <v>31</v>
      </c>
      <c r="L13" s="37" t="str">
        <f>IFERROR(ROUND(Data!K9,0)&amp;"/"&amp;ROUND(Data!K10,0),"")</f>
        <v/>
      </c>
      <c r="R13" s="4"/>
      <c r="S13" s="4"/>
    </row>
    <row r="14" spans="2:19" x14ac:dyDescent="0.25">
      <c r="B14" s="18" t="s">
        <v>2</v>
      </c>
      <c r="C14" s="17"/>
      <c r="D14" s="15"/>
      <c r="E14" s="15"/>
      <c r="F14" s="16"/>
      <c r="R14" s="4"/>
      <c r="S14" s="4"/>
    </row>
    <row r="15" spans="2:19" x14ac:dyDescent="0.25">
      <c r="B15" s="18" t="s">
        <v>3</v>
      </c>
      <c r="C15" s="17"/>
      <c r="D15" s="15"/>
      <c r="E15" s="15"/>
      <c r="F15" s="16"/>
      <c r="R15" s="4"/>
      <c r="S15" s="4"/>
    </row>
    <row r="16" spans="2:19" x14ac:dyDescent="0.25">
      <c r="B16" s="18" t="s">
        <v>4</v>
      </c>
      <c r="C16" s="17"/>
      <c r="D16" s="15"/>
      <c r="E16" s="15"/>
      <c r="F16" s="16"/>
      <c r="R16" s="4"/>
      <c r="S16" s="4"/>
    </row>
    <row r="17" spans="2:19" x14ac:dyDescent="0.25">
      <c r="B17" s="18" t="s">
        <v>5</v>
      </c>
      <c r="C17" s="17"/>
      <c r="D17" s="15"/>
      <c r="E17" s="15"/>
      <c r="F17" s="16"/>
      <c r="R17" s="4"/>
      <c r="S17" s="4"/>
    </row>
    <row r="18" spans="2:19" ht="15.75" thickBot="1" x14ac:dyDescent="0.3">
      <c r="B18" s="19" t="s">
        <v>6</v>
      </c>
      <c r="C18" s="30"/>
      <c r="D18" s="31"/>
      <c r="E18" s="31"/>
      <c r="F18" s="32"/>
      <c r="K18" t="s">
        <v>9</v>
      </c>
    </row>
    <row r="19" spans="2:19" x14ac:dyDescent="0.25">
      <c r="B19" s="3"/>
      <c r="C19" s="3"/>
      <c r="D19" s="3"/>
      <c r="E19" s="3"/>
      <c r="F19" s="3"/>
      <c r="K19" s="5" t="s">
        <v>10</v>
      </c>
      <c r="L19" s="6"/>
      <c r="M19" s="7"/>
    </row>
    <row r="20" spans="2:19" x14ac:dyDescent="0.25">
      <c r="E20" s="3"/>
      <c r="F20" s="3"/>
      <c r="K20" s="8"/>
      <c r="L20" s="3"/>
      <c r="M20" s="9"/>
    </row>
    <row r="21" spans="2:19" x14ac:dyDescent="0.25">
      <c r="B21" s="50" t="s">
        <v>11</v>
      </c>
      <c r="C21" s="50"/>
      <c r="D21" s="27" t="str">
        <f>L11</f>
        <v/>
      </c>
      <c r="E21" s="3"/>
      <c r="F21" s="3"/>
      <c r="K21" s="8" t="s">
        <v>11</v>
      </c>
      <c r="L21" s="12" t="str">
        <f>L11</f>
        <v/>
      </c>
      <c r="M21" s="9"/>
    </row>
    <row r="22" spans="2:19" x14ac:dyDescent="0.25">
      <c r="B22" s="28" t="s">
        <v>12</v>
      </c>
      <c r="C22" s="28"/>
      <c r="D22" s="27" t="str">
        <f>L22</f>
        <v/>
      </c>
      <c r="E22" s="3"/>
      <c r="F22" s="3"/>
      <c r="K22" s="8" t="s">
        <v>12</v>
      </c>
      <c r="L22" s="11" t="str">
        <f>IF(MAX(Data!B5:B32)=0,"",MAX(Data!B5:B32)&amp;"/"&amp;Data!E5)</f>
        <v/>
      </c>
      <c r="M22" s="9"/>
    </row>
    <row r="23" spans="2:19" x14ac:dyDescent="0.25">
      <c r="B23" s="28" t="s">
        <v>15</v>
      </c>
      <c r="C23" s="28"/>
      <c r="D23" s="27" t="str">
        <f>L23</f>
        <v/>
      </c>
      <c r="E23" s="3"/>
      <c r="F23" s="3"/>
      <c r="K23" s="13" t="s">
        <v>15</v>
      </c>
      <c r="L23" s="14" t="str">
        <f>IF(MIN(Data!B5:B32)=0,"",MIN(Data!B5:B32)&amp;"/"&amp;Data!E6)</f>
        <v/>
      </c>
      <c r="M23" s="10"/>
    </row>
    <row r="24" spans="2:19" x14ac:dyDescent="0.25">
      <c r="B24" s="3"/>
      <c r="C24" s="3"/>
      <c r="D24" s="3"/>
      <c r="E24" s="3"/>
      <c r="F24" s="3"/>
    </row>
    <row r="25" spans="2:19" x14ac:dyDescent="0.25">
      <c r="B25" s="3"/>
      <c r="C25" s="3"/>
      <c r="D25" s="3"/>
      <c r="E25" s="3"/>
      <c r="F25" s="3"/>
    </row>
    <row r="26" spans="2:19" x14ac:dyDescent="0.25">
      <c r="B26" s="3"/>
      <c r="C26" s="3"/>
      <c r="D26" s="3"/>
      <c r="E26" s="3"/>
      <c r="F26" s="3"/>
    </row>
    <row r="27" spans="2:19" x14ac:dyDescent="0.25">
      <c r="B27" s="3"/>
      <c r="C27" s="3"/>
      <c r="D27" s="3"/>
      <c r="E27" s="3"/>
      <c r="F27" s="3"/>
    </row>
    <row r="28" spans="2:19" x14ac:dyDescent="0.25">
      <c r="B28" s="3"/>
      <c r="C28" s="3"/>
      <c r="D28" s="3"/>
      <c r="E28" s="3"/>
      <c r="F28" s="3"/>
    </row>
    <row r="29" spans="2:19" x14ac:dyDescent="0.25">
      <c r="B29" s="3"/>
      <c r="C29" s="3"/>
      <c r="D29" s="3"/>
      <c r="E29" s="3"/>
      <c r="F29" s="3"/>
    </row>
    <row r="30" spans="2:19" x14ac:dyDescent="0.25">
      <c r="B30" s="3"/>
      <c r="C30" s="3"/>
      <c r="D30" s="3"/>
      <c r="E30" s="3"/>
      <c r="F30" s="26" t="s">
        <v>25</v>
      </c>
      <c r="G30" s="14"/>
      <c r="H30" s="14"/>
    </row>
    <row r="31" spans="2:19" x14ac:dyDescent="0.25">
      <c r="B31" s="3"/>
      <c r="C31" s="3"/>
      <c r="D31" s="3"/>
      <c r="E31" s="3"/>
      <c r="F31" s="3"/>
    </row>
    <row r="32" spans="2:19" x14ac:dyDescent="0.25">
      <c r="B32" s="3"/>
      <c r="C32" s="3"/>
      <c r="D32" s="3"/>
      <c r="E32" s="3"/>
      <c r="F32" s="3"/>
    </row>
    <row r="33" spans="2:6" x14ac:dyDescent="0.25">
      <c r="B33" s="3"/>
      <c r="C33" s="3"/>
      <c r="D33" s="3"/>
      <c r="E33" s="3"/>
      <c r="F33" s="3"/>
    </row>
    <row r="34" spans="2:6" x14ac:dyDescent="0.25">
      <c r="B34" s="3"/>
      <c r="C34" s="3"/>
      <c r="D34" s="3"/>
      <c r="E34" s="3"/>
      <c r="F34" s="3"/>
    </row>
    <row r="35" spans="2:6" x14ac:dyDescent="0.25">
      <c r="B35" s="3"/>
      <c r="C35" s="3"/>
      <c r="D35" s="3"/>
      <c r="E35" s="3"/>
      <c r="F35" s="3"/>
    </row>
    <row r="36" spans="2:6" x14ac:dyDescent="0.25">
      <c r="B36" s="3"/>
      <c r="C36" s="3"/>
      <c r="D36" s="3"/>
      <c r="E36" s="3"/>
      <c r="F36" s="3"/>
    </row>
    <row r="37" spans="2:6" x14ac:dyDescent="0.25">
      <c r="B37" s="3"/>
      <c r="C37" s="3"/>
      <c r="D37" s="3"/>
      <c r="E37" s="3"/>
      <c r="F37" s="3"/>
    </row>
    <row r="38" spans="2:6" x14ac:dyDescent="0.25">
      <c r="B38" s="3"/>
      <c r="C38" s="3"/>
      <c r="D38" s="3"/>
      <c r="E38" s="3"/>
      <c r="F38" s="3"/>
    </row>
  </sheetData>
  <sheetProtection sheet="1" objects="1" scenarios="1"/>
  <protectedRanges>
    <protectedRange sqref="C12:F18" name="Tabell"/>
    <protectedRange sqref="B8:H8" name="PatientID"/>
  </protectedRanges>
  <mergeCells count="7">
    <mergeCell ref="B21:C21"/>
    <mergeCell ref="G8:H8"/>
    <mergeCell ref="G7:H7"/>
    <mergeCell ref="E7:F7"/>
    <mergeCell ref="E8:F8"/>
    <mergeCell ref="B7:D7"/>
    <mergeCell ref="B8:D8"/>
  </mergeCells>
  <conditionalFormatting sqref="C12:F18 B8:H8">
    <cfRule type="containsBlanks" dxfId="9" priority="1">
      <formula>LEN(TRIM(B8))=0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35"/>
  <sheetViews>
    <sheetView workbookViewId="0">
      <selection activeCell="B36" sqref="B36"/>
    </sheetView>
  </sheetViews>
  <sheetFormatPr defaultRowHeight="15" x14ac:dyDescent="0.25"/>
  <cols>
    <col min="3" max="3" width="10.28515625" bestFit="1" customWidth="1"/>
    <col min="4" max="4" width="22.85546875" bestFit="1" customWidth="1"/>
    <col min="5" max="5" width="5.7109375" customWidth="1"/>
    <col min="8" max="8" width="10.28515625" bestFit="1" customWidth="1"/>
    <col min="10" max="10" width="29.28515625" bestFit="1" customWidth="1"/>
    <col min="11" max="11" width="9.140625" customWidth="1"/>
  </cols>
  <sheetData>
    <row r="3" spans="1:11" x14ac:dyDescent="0.25">
      <c r="G3" s="38" t="s">
        <v>16</v>
      </c>
      <c r="H3" s="39"/>
    </row>
    <row r="4" spans="1:11" x14ac:dyDescent="0.25">
      <c r="B4" s="44" t="s">
        <v>7</v>
      </c>
      <c r="C4" s="49" t="s">
        <v>8</v>
      </c>
      <c r="G4" s="44" t="s">
        <v>7</v>
      </c>
      <c r="H4" s="49" t="s">
        <v>8</v>
      </c>
    </row>
    <row r="5" spans="1:11" x14ac:dyDescent="0.25">
      <c r="A5" s="33"/>
      <c r="B5" s="40" t="str">
        <f>IFERROR(LEFT('7 dagars'!C12,FIND("/",'7 dagars'!C12)-1)*1,"")</f>
        <v/>
      </c>
      <c r="C5" s="41" t="str">
        <f>IFERROR(RIGHT('7 dagars'!C12,LEN('7 dagars'!C12)-FIND("/",'7 dagars'!C12))*1,"")</f>
        <v/>
      </c>
      <c r="D5" s="38" t="s">
        <v>13</v>
      </c>
      <c r="E5" s="45">
        <f t="array" ref="E5">MAX(IF(B5:B32=MAX(B5:B32),IF(C5:C32&lt;&gt;0,C5:C32)))</f>
        <v>0</v>
      </c>
      <c r="G5" s="40" t="str">
        <f>B5</f>
        <v/>
      </c>
      <c r="H5" s="41" t="str">
        <f>C5</f>
        <v/>
      </c>
      <c r="J5" s="38" t="s">
        <v>32</v>
      </c>
      <c r="K5" s="47" t="e">
        <f>AVERAGE(B5:B32)</f>
        <v>#DIV/0!</v>
      </c>
    </row>
    <row r="6" spans="1:11" x14ac:dyDescent="0.25">
      <c r="A6" s="33"/>
      <c r="B6" s="40" t="str">
        <f>IFERROR(LEFT('7 dagars'!D12,FIND("/",'7 dagars'!D12)-1)*1,"")</f>
        <v/>
      </c>
      <c r="C6" s="41" t="str">
        <f>IFERROR(RIGHT('7 dagars'!D12,LEN('7 dagars'!D12)-FIND("/",'7 dagars'!D12))*1,"")</f>
        <v/>
      </c>
      <c r="D6" s="42" t="s">
        <v>14</v>
      </c>
      <c r="E6" s="46">
        <f t="array" ref="E6">MIN(IF(B5:B32=MIN(B5:B32),IF(C5:C32&lt;&gt;0,C5:C32)))</f>
        <v>0</v>
      </c>
      <c r="G6" s="40" t="str">
        <f>B6</f>
        <v/>
      </c>
      <c r="H6" s="41" t="str">
        <f>C6</f>
        <v/>
      </c>
      <c r="J6" s="42" t="s">
        <v>33</v>
      </c>
      <c r="K6" s="48" t="e">
        <f>AVERAGE(C5:C32)</f>
        <v>#DIV/0!</v>
      </c>
    </row>
    <row r="7" spans="1:11" x14ac:dyDescent="0.25">
      <c r="A7" s="33"/>
      <c r="B7" s="40" t="str">
        <f>IFERROR(LEFT('7 dagars'!E12,FIND("/",'7 dagars'!E12)-1)*1,"")</f>
        <v/>
      </c>
      <c r="C7" s="41" t="str">
        <f>IFERROR(RIGHT('7 dagars'!E12,LEN('7 dagars'!E12)-FIND("/",'7 dagars'!E12))*1,"")</f>
        <v/>
      </c>
      <c r="G7" s="40" t="str">
        <f>B9</f>
        <v/>
      </c>
      <c r="H7" s="41" t="str">
        <f>C9</f>
        <v/>
      </c>
      <c r="J7" s="38" t="s">
        <v>26</v>
      </c>
      <c r="K7" s="47" t="e">
        <f>AVERAGE(G5:G18)</f>
        <v>#DIV/0!</v>
      </c>
    </row>
    <row r="8" spans="1:11" x14ac:dyDescent="0.25">
      <c r="A8" s="33"/>
      <c r="B8" s="40" t="str">
        <f>IFERROR(LEFT('7 dagars'!F12,FIND("/",'7 dagars'!F12)-1)*1,"")</f>
        <v/>
      </c>
      <c r="C8" s="41" t="str">
        <f>IFERROR(RIGHT('7 dagars'!F12,LEN('7 dagars'!F12)-FIND("/",'7 dagars'!F12))*1,"")</f>
        <v/>
      </c>
      <c r="G8" s="40" t="str">
        <f>B10</f>
        <v/>
      </c>
      <c r="H8" s="41" t="str">
        <f>C10</f>
        <v/>
      </c>
      <c r="J8" s="42" t="s">
        <v>27</v>
      </c>
      <c r="K8" s="48" t="e">
        <f>AVERAGE(H5:H18)</f>
        <v>#DIV/0!</v>
      </c>
    </row>
    <row r="9" spans="1:11" x14ac:dyDescent="0.25">
      <c r="A9" s="33"/>
      <c r="B9" s="40" t="str">
        <f>IFERROR(LEFT('7 dagars'!C13,FIND("/",'7 dagars'!C13)-1)*1,"")</f>
        <v/>
      </c>
      <c r="C9" s="41" t="str">
        <f>IFERROR(RIGHT('7 dagars'!C13,LEN('7 dagars'!C13)-FIND("/",'7 dagars'!C13))*1,"")</f>
        <v/>
      </c>
      <c r="G9" s="40" t="str">
        <f>B13</f>
        <v/>
      </c>
      <c r="H9" s="41" t="str">
        <f>C13</f>
        <v/>
      </c>
      <c r="J9" s="38" t="s">
        <v>28</v>
      </c>
      <c r="K9" s="47" t="e">
        <f>AVERAGE(G22:G35)</f>
        <v>#DIV/0!</v>
      </c>
    </row>
    <row r="10" spans="1:11" x14ac:dyDescent="0.25">
      <c r="A10" s="33"/>
      <c r="B10" s="40" t="str">
        <f>IFERROR(LEFT('7 dagars'!D13,FIND("/",'7 dagars'!D13)-1)*1,"")</f>
        <v/>
      </c>
      <c r="C10" s="41" t="str">
        <f>IFERROR(RIGHT('7 dagars'!D13,LEN('7 dagars'!D13)-FIND("/",'7 dagars'!D13))*1,"")</f>
        <v/>
      </c>
      <c r="G10" s="40" t="str">
        <f>B14</f>
        <v/>
      </c>
      <c r="H10" s="41" t="str">
        <f>C14</f>
        <v/>
      </c>
      <c r="J10" s="42" t="s">
        <v>29</v>
      </c>
      <c r="K10" s="48" t="e">
        <f>AVERAGE(H22:H35)</f>
        <v>#DIV/0!</v>
      </c>
    </row>
    <row r="11" spans="1:11" x14ac:dyDescent="0.25">
      <c r="A11" s="33"/>
      <c r="B11" s="40" t="str">
        <f>IFERROR(LEFT('7 dagars'!E13,FIND("/",'7 dagars'!E13)-1)*1,"")</f>
        <v/>
      </c>
      <c r="C11" s="41" t="str">
        <f>IFERROR(RIGHT('7 dagars'!E13,LEN('7 dagars'!E13)-FIND("/",'7 dagars'!E13))*1,"")</f>
        <v/>
      </c>
      <c r="G11" s="40" t="str">
        <f>B17</f>
        <v/>
      </c>
      <c r="H11" s="41" t="str">
        <f>C17</f>
        <v/>
      </c>
    </row>
    <row r="12" spans="1:11" x14ac:dyDescent="0.25">
      <c r="A12" s="33"/>
      <c r="B12" s="40" t="str">
        <f>IFERROR(LEFT('7 dagars'!F13,FIND("/",'7 dagars'!F13)-1)*1,"")</f>
        <v/>
      </c>
      <c r="C12" s="41" t="str">
        <f>IFERROR(RIGHT('7 dagars'!F13,LEN('7 dagars'!F13)-FIND("/",'7 dagars'!F13))*1,"")</f>
        <v/>
      </c>
      <c r="G12" s="40" t="str">
        <f>B18</f>
        <v/>
      </c>
      <c r="H12" s="41" t="str">
        <f>C18</f>
        <v/>
      </c>
    </row>
    <row r="13" spans="1:11" x14ac:dyDescent="0.25">
      <c r="A13" s="33"/>
      <c r="B13" s="40" t="str">
        <f>IFERROR(LEFT('7 dagars'!C14,FIND("/",'7 dagars'!C14)-1)*1,"")</f>
        <v/>
      </c>
      <c r="C13" s="41" t="str">
        <f>IFERROR(RIGHT('7 dagars'!C14,LEN('7 dagars'!C14)-FIND("/",'7 dagars'!C14))*1,"")</f>
        <v/>
      </c>
      <c r="G13" s="40" t="str">
        <f>B21</f>
        <v/>
      </c>
      <c r="H13" s="41" t="str">
        <f>C21</f>
        <v/>
      </c>
    </row>
    <row r="14" spans="1:11" x14ac:dyDescent="0.25">
      <c r="A14" s="33"/>
      <c r="B14" s="40" t="str">
        <f>IFERROR(LEFT('7 dagars'!D14,FIND("/",'7 dagars'!D14)-1)*1,"")</f>
        <v/>
      </c>
      <c r="C14" s="41" t="str">
        <f>IFERROR(RIGHT('7 dagars'!D14,LEN('7 dagars'!D14)-FIND("/",'7 dagars'!D14))*1,"")</f>
        <v/>
      </c>
      <c r="G14" s="40" t="str">
        <f>B22</f>
        <v/>
      </c>
      <c r="H14" s="41" t="str">
        <f>C22</f>
        <v/>
      </c>
    </row>
    <row r="15" spans="1:11" x14ac:dyDescent="0.25">
      <c r="A15" s="33"/>
      <c r="B15" s="40" t="str">
        <f>IFERROR(LEFT('7 dagars'!E14,FIND("/",'7 dagars'!E14)-1)*1,"")</f>
        <v/>
      </c>
      <c r="C15" s="41" t="str">
        <f>IFERROR(RIGHT('7 dagars'!E14,LEN('7 dagars'!E14)-FIND("/",'7 dagars'!E14))*1,"")</f>
        <v/>
      </c>
      <c r="G15" s="40" t="str">
        <f>B25</f>
        <v/>
      </c>
      <c r="H15" s="41" t="str">
        <f>C25</f>
        <v/>
      </c>
    </row>
    <row r="16" spans="1:11" x14ac:dyDescent="0.25">
      <c r="A16" s="33"/>
      <c r="B16" s="40" t="str">
        <f>IFERROR(LEFT('7 dagars'!F14,FIND("/",'7 dagars'!F14)-1)*1,"")</f>
        <v/>
      </c>
      <c r="C16" s="41" t="str">
        <f>IFERROR(RIGHT('7 dagars'!F14,LEN('7 dagars'!F14)-FIND("/",'7 dagars'!F14))*1,"")</f>
        <v/>
      </c>
      <c r="G16" s="40" t="str">
        <f>B26</f>
        <v/>
      </c>
      <c r="H16" s="41" t="str">
        <f>C26</f>
        <v/>
      </c>
    </row>
    <row r="17" spans="1:8" x14ac:dyDescent="0.25">
      <c r="A17" s="33"/>
      <c r="B17" s="40" t="str">
        <f>IFERROR(LEFT('7 dagars'!C15,FIND("/",'7 dagars'!C15)-1)*1,"")</f>
        <v/>
      </c>
      <c r="C17" s="41" t="str">
        <f>IFERROR(RIGHT('7 dagars'!C15,LEN('7 dagars'!C15)-FIND("/",'7 dagars'!C15))*1,"")</f>
        <v/>
      </c>
      <c r="G17" s="40" t="str">
        <f>B29</f>
        <v/>
      </c>
      <c r="H17" s="41" t="str">
        <f>C29</f>
        <v/>
      </c>
    </row>
    <row r="18" spans="1:8" x14ac:dyDescent="0.25">
      <c r="A18" s="33"/>
      <c r="B18" s="40" t="str">
        <f>IFERROR(LEFT('7 dagars'!D15,FIND("/",'7 dagars'!D15)-1)*1,"")</f>
        <v/>
      </c>
      <c r="C18" s="41" t="str">
        <f>IFERROR(RIGHT('7 dagars'!D15,LEN('7 dagars'!D15)-FIND("/",'7 dagars'!D15))*1,"")</f>
        <v/>
      </c>
      <c r="G18" s="42" t="str">
        <f>B30</f>
        <v/>
      </c>
      <c r="H18" s="43" t="str">
        <f>C30</f>
        <v/>
      </c>
    </row>
    <row r="19" spans="1:8" x14ac:dyDescent="0.25">
      <c r="A19" s="33"/>
      <c r="B19" s="40" t="str">
        <f>IFERROR(LEFT('7 dagars'!E15,FIND("/",'7 dagars'!E15)-1)*1,"")</f>
        <v/>
      </c>
      <c r="C19" s="41" t="str">
        <f>IFERROR(RIGHT('7 dagars'!E15,LEN('7 dagars'!E15)-FIND("/",'7 dagars'!E15))*1,"")</f>
        <v/>
      </c>
    </row>
    <row r="20" spans="1:8" x14ac:dyDescent="0.25">
      <c r="A20" s="33"/>
      <c r="B20" s="40" t="str">
        <f>IFERROR(LEFT('7 dagars'!F15,FIND("/",'7 dagars'!F15)-1)*1,"")</f>
        <v/>
      </c>
      <c r="C20" s="41" t="str">
        <f>IFERROR(RIGHT('7 dagars'!F15,LEN('7 dagars'!F15)-FIND("/",'7 dagars'!F15))*1,"")</f>
        <v/>
      </c>
      <c r="G20" s="38" t="s">
        <v>17</v>
      </c>
      <c r="H20" s="39"/>
    </row>
    <row r="21" spans="1:8" x14ac:dyDescent="0.25">
      <c r="A21" s="33"/>
      <c r="B21" s="40" t="str">
        <f>IFERROR(LEFT('7 dagars'!C16,FIND("/",'7 dagars'!C16)-1)*1,"")</f>
        <v/>
      </c>
      <c r="C21" s="41" t="str">
        <f>IFERROR(RIGHT('7 dagars'!C16,LEN('7 dagars'!C16)-FIND("/",'7 dagars'!C16))*1,"")</f>
        <v/>
      </c>
      <c r="G21" s="44" t="s">
        <v>7</v>
      </c>
      <c r="H21" s="49" t="s">
        <v>8</v>
      </c>
    </row>
    <row r="22" spans="1:8" x14ac:dyDescent="0.25">
      <c r="A22" s="33"/>
      <c r="B22" s="40" t="str">
        <f>IFERROR(LEFT('7 dagars'!D16,FIND("/",'7 dagars'!D16)-1)*1,"")</f>
        <v/>
      </c>
      <c r="C22" s="41" t="str">
        <f>IFERROR(RIGHT('7 dagars'!D16,LEN('7 dagars'!D16)-FIND("/",'7 dagars'!D16))*1,"")</f>
        <v/>
      </c>
      <c r="D22" s="3"/>
      <c r="E22" s="3"/>
      <c r="G22" s="40" t="str">
        <f>B7</f>
        <v/>
      </c>
      <c r="H22" s="41" t="str">
        <f>C7</f>
        <v/>
      </c>
    </row>
    <row r="23" spans="1:8" x14ac:dyDescent="0.25">
      <c r="A23" s="33"/>
      <c r="B23" s="40" t="str">
        <f>IFERROR(LEFT('7 dagars'!E16,FIND("/",'7 dagars'!E16)-1)*1,"")</f>
        <v/>
      </c>
      <c r="C23" s="41" t="str">
        <f>IFERROR(RIGHT('7 dagars'!E16,LEN('7 dagars'!E16)-FIND("/",'7 dagars'!E16))*1,"")</f>
        <v/>
      </c>
      <c r="D23" s="3"/>
      <c r="E23" s="3"/>
      <c r="G23" s="40" t="str">
        <f>B8</f>
        <v/>
      </c>
      <c r="H23" s="41" t="str">
        <f>C8</f>
        <v/>
      </c>
    </row>
    <row r="24" spans="1:8" x14ac:dyDescent="0.25">
      <c r="A24" s="33"/>
      <c r="B24" s="40" t="str">
        <f>IFERROR(LEFT('7 dagars'!F16,FIND("/",'7 dagars'!F16)-1)*1,"")</f>
        <v/>
      </c>
      <c r="C24" s="41" t="str">
        <f>IFERROR(RIGHT('7 dagars'!F16,LEN('7 dagars'!F16)-FIND("/",'7 dagars'!F16))*1,"")</f>
        <v/>
      </c>
      <c r="D24" s="3"/>
      <c r="E24" s="3"/>
      <c r="G24" s="40" t="str">
        <f>B11</f>
        <v/>
      </c>
      <c r="H24" s="41" t="str">
        <f>C11</f>
        <v/>
      </c>
    </row>
    <row r="25" spans="1:8" x14ac:dyDescent="0.25">
      <c r="A25" s="33"/>
      <c r="B25" s="40" t="str">
        <f>IFERROR(LEFT('7 dagars'!C17,FIND("/",'7 dagars'!C17)-1)*1,"")</f>
        <v/>
      </c>
      <c r="C25" s="41" t="str">
        <f>IFERROR(RIGHT('7 dagars'!C17,LEN('7 dagars'!C17)-FIND("/",'7 dagars'!C17))*1,"")</f>
        <v/>
      </c>
      <c r="D25" s="3"/>
      <c r="E25" s="3"/>
      <c r="G25" s="40" t="str">
        <f>B12</f>
        <v/>
      </c>
      <c r="H25" s="41" t="str">
        <f>C12</f>
        <v/>
      </c>
    </row>
    <row r="26" spans="1:8" x14ac:dyDescent="0.25">
      <c r="A26" s="33"/>
      <c r="B26" s="40" t="str">
        <f>IFERROR(LEFT('7 dagars'!D17,FIND("/",'7 dagars'!D17)-1)*1,"")</f>
        <v/>
      </c>
      <c r="C26" s="41" t="str">
        <f>IFERROR(RIGHT('7 dagars'!D17,LEN('7 dagars'!D17)-FIND("/",'7 dagars'!D17))*1,"")</f>
        <v/>
      </c>
      <c r="G26" s="40" t="str">
        <f>B15</f>
        <v/>
      </c>
      <c r="H26" s="41" t="str">
        <f>C15</f>
        <v/>
      </c>
    </row>
    <row r="27" spans="1:8" x14ac:dyDescent="0.25">
      <c r="A27" s="33"/>
      <c r="B27" s="40" t="str">
        <f>IFERROR(LEFT('7 dagars'!E17,FIND("/",'7 dagars'!E17)-1)*1,"")</f>
        <v/>
      </c>
      <c r="C27" s="41" t="str">
        <f>IFERROR(RIGHT('7 dagars'!E17,LEN('7 dagars'!E17)-FIND("/",'7 dagars'!E17))*1,"")</f>
        <v/>
      </c>
      <c r="G27" s="40" t="str">
        <f>B16</f>
        <v/>
      </c>
      <c r="H27" s="41" t="str">
        <f>C16</f>
        <v/>
      </c>
    </row>
    <row r="28" spans="1:8" x14ac:dyDescent="0.25">
      <c r="A28" s="33"/>
      <c r="B28" s="40" t="str">
        <f>IFERROR(LEFT('7 dagars'!F17,FIND("/",'7 dagars'!F17)-1)*1,"")</f>
        <v/>
      </c>
      <c r="C28" s="41" t="str">
        <f>IFERROR(RIGHT('7 dagars'!F17,LEN('7 dagars'!F17)-FIND("/",'7 dagars'!F17))*1,"")</f>
        <v/>
      </c>
      <c r="G28" s="40" t="str">
        <f>B19</f>
        <v/>
      </c>
      <c r="H28" s="41" t="str">
        <f>C19</f>
        <v/>
      </c>
    </row>
    <row r="29" spans="1:8" x14ac:dyDescent="0.25">
      <c r="A29" s="33"/>
      <c r="B29" s="40" t="str">
        <f>IFERROR(LEFT('7 dagars'!C18,FIND("/",'7 dagars'!C18)-1)*1,"")</f>
        <v/>
      </c>
      <c r="C29" s="41" t="str">
        <f>IFERROR(RIGHT('7 dagars'!C18,LEN('7 dagars'!C18)-FIND("/",'7 dagars'!C18))*1,"")</f>
        <v/>
      </c>
      <c r="G29" s="40" t="str">
        <f>B20</f>
        <v/>
      </c>
      <c r="H29" s="41" t="str">
        <f>C20</f>
        <v/>
      </c>
    </row>
    <row r="30" spans="1:8" x14ac:dyDescent="0.25">
      <c r="A30" s="33"/>
      <c r="B30" s="40" t="str">
        <f>IFERROR(LEFT('7 dagars'!D18,FIND("/",'7 dagars'!D18)-1)*1,"")</f>
        <v/>
      </c>
      <c r="C30" s="41" t="str">
        <f>IFERROR(RIGHT('7 dagars'!D18,LEN('7 dagars'!D18)-FIND("/",'7 dagars'!D18))*1,"")</f>
        <v/>
      </c>
      <c r="G30" s="40" t="str">
        <f>B23</f>
        <v/>
      </c>
      <c r="H30" s="41" t="str">
        <f>C23</f>
        <v/>
      </c>
    </row>
    <row r="31" spans="1:8" x14ac:dyDescent="0.25">
      <c r="A31" s="33"/>
      <c r="B31" s="40" t="str">
        <f>IFERROR(LEFT('7 dagars'!E18,FIND("/",'7 dagars'!E18)-1)*1,"")</f>
        <v/>
      </c>
      <c r="C31" s="41" t="str">
        <f>IFERROR(RIGHT('7 dagars'!E18,LEN('7 dagars'!E18)-FIND("/",'7 dagars'!E18))*1,"")</f>
        <v/>
      </c>
      <c r="G31" s="40" t="str">
        <f>B24</f>
        <v/>
      </c>
      <c r="H31" s="41" t="str">
        <f>C24</f>
        <v/>
      </c>
    </row>
    <row r="32" spans="1:8" x14ac:dyDescent="0.25">
      <c r="A32" s="33"/>
      <c r="B32" s="42" t="str">
        <f>IFERROR(LEFT('7 dagars'!F18,FIND("/",'7 dagars'!F18)-1)*1,"")</f>
        <v/>
      </c>
      <c r="C32" s="43" t="str">
        <f>IFERROR(RIGHT('7 dagars'!F18,LEN('7 dagars'!F18)-FIND("/",'7 dagars'!F18))*1,"")</f>
        <v/>
      </c>
      <c r="G32" s="40" t="str">
        <f>B27</f>
        <v/>
      </c>
      <c r="H32" s="41" t="str">
        <f>C27</f>
        <v/>
      </c>
    </row>
    <row r="33" spans="1:8" x14ac:dyDescent="0.25">
      <c r="A33" s="33"/>
      <c r="G33" s="40" t="str">
        <f>B28</f>
        <v/>
      </c>
      <c r="H33" s="41" t="str">
        <f>C28</f>
        <v/>
      </c>
    </row>
    <row r="34" spans="1:8" x14ac:dyDescent="0.25">
      <c r="G34" s="40" t="str">
        <f>B31</f>
        <v/>
      </c>
      <c r="H34" s="41" t="str">
        <f>C31</f>
        <v/>
      </c>
    </row>
    <row r="35" spans="1:8" x14ac:dyDescent="0.25">
      <c r="G35" s="42" t="str">
        <f>B32</f>
        <v/>
      </c>
      <c r="H35" s="43" t="str">
        <f>C32</f>
        <v/>
      </c>
    </row>
  </sheetData>
  <sheetProtection sheet="1" objects="1" scenarios="1"/>
  <sortState xmlns:xlrd2="http://schemas.microsoft.com/office/spreadsheetml/2017/richdata2" ref="C4:C31">
    <sortCondition ref="C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7 dagars</vt:lpstr>
      <vt:lpstr>Data</vt:lpstr>
    </vt:vector>
  </TitlesOfParts>
  <Company>Region Västmanland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 Sobel</dc:creator>
  <cp:lastModifiedBy>Katarina Thunberg</cp:lastModifiedBy>
  <cp:lastPrinted>2021-04-21T07:17:24Z</cp:lastPrinted>
  <dcterms:created xsi:type="dcterms:W3CDTF">2021-03-22T14:35:30Z</dcterms:created>
  <dcterms:modified xsi:type="dcterms:W3CDTF">2023-12-05T09:07:12Z</dcterms:modified>
</cp:coreProperties>
</file>